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onal_Forecast" sheetId="1" state="visible" r:id="rId1"/>
    <sheet xmlns:r="http://schemas.openxmlformats.org/officeDocument/2006/relationships" name="Summary" sheetId="2" state="visible" r:id="rId2"/>
    <sheet xmlns:r="http://schemas.openxmlformats.org/officeDocument/2006/relationships" name="Chart_Dat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&quot;x&quot;"/>
  </numFmts>
  <fonts count="7">
    <font>
      <name val="Calibri"/>
      <family val="2"/>
      <color theme="1"/>
      <sz val="11"/>
      <scheme val="minor"/>
    </font>
    <font>
      <b val="1"/>
      <color rgb="00FFFFFF"/>
    </font>
    <font>
      <color rgb="001F4E78"/>
    </font>
    <font>
      <color rgb="00000000"/>
    </font>
    <font>
      <color rgb="00008000"/>
    </font>
    <font>
      <b val="1"/>
    </font>
    <font>
      <b val="1"/>
      <sz val="13"/>
    </font>
  </fonts>
  <fills count="4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1F2"/>
      </patternFill>
    </fill>
  </fills>
  <borders count="3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left style="thin">
        <color rgb="00D9D9D9"/>
      </left>
      <right style="thin">
        <color rgb="00D9D9D9"/>
      </right>
      <top style="medium">
        <color rgb="004F81BD"/>
      </top>
      <bottom style="medium">
        <color rgb="004F81BD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/>
    </xf>
    <xf numFmtId="3" fontId="0" fillId="0" borderId="1" pivotButton="0" quotePrefix="0" xfId="0"/>
    <xf numFmtId="3" fontId="2" fillId="0" borderId="1" pivotButton="0" quotePrefix="0" xfId="0"/>
    <xf numFmtId="3" fontId="3" fillId="0" borderId="1" pivotButton="0" quotePrefix="0" xfId="0"/>
    <xf numFmtId="164" fontId="3" fillId="0" borderId="1" pivotButton="0" quotePrefix="0" xfId="0"/>
    <xf numFmtId="3" fontId="4" fillId="0" borderId="1" pivotButton="0" quotePrefix="0" xfId="0"/>
    <xf numFmtId="165" fontId="3" fillId="0" borderId="1" pivotButton="0" quotePrefix="0" xfId="0"/>
    <xf numFmtId="0" fontId="5" fillId="3" borderId="2" pivotButton="0" quotePrefix="0" xfId="0"/>
    <xf numFmtId="0" fontId="6" fillId="0" borderId="0" pivotButton="0" quotePrefix="0" xfId="0"/>
    <xf numFmtId="0" fontId="1" fillId="2" borderId="1" applyAlignment="1" pivotButton="0" quotePrefix="0" xfId="0">
      <alignment horizontal="center"/>
    </xf>
    <xf numFmtId="0" fontId="0" fillId="0" borderId="1" pivotButton="0" quotePrefix="0" xfId="0"/>
    <xf numFmtId="49" fontId="3" fillId="0" borderId="1" pivotButton="0" quotePrefix="0" xfId="0"/>
    <xf numFmtId="0" fontId="1" fillId="2" borderId="0" applyAlignment="1" pivotButton="0" quotePrefix="0" xfId="0">
      <alignment horizontal="center"/>
    </xf>
    <xf numFmtId="3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omments/comment1.xml><?xml version="1.0" encoding="utf-8"?>
<comments xmlns="http://schemas.openxmlformats.org/spreadsheetml/2006/main">
  <authors>
    <author>Finance Ops</author>
  </authors>
  <commentList>
    <comment ref="C2" authorId="0" shapeId="0">
      <text>
        <t>Prior approved target source: https://intranet.doany.ai/sales/q2-2026-target-framework</t>
      </text>
    </comment>
    <comment ref="C3" authorId="0" shapeId="0">
      <text>
        <t>Prior approved target source: https://intranet.doany.ai/sales/q2-2026-target-framework</t>
      </text>
    </comment>
    <comment ref="C4" authorId="0" shapeId="0">
      <text>
        <t>Prior approved target source: https://intranet.doany.ai/sales/q2-2026-target-framework</t>
      </text>
    </comment>
    <comment ref="C5" authorId="0" shapeId="0">
      <text>
        <t>Prior approved target source: https://intranet.doany.ai/sales/q2-2026-target-framework</t>
      </text>
    </comment>
    <comment ref="C6" authorId="0" shapeId="0">
      <text>
        <t>Prior approved target source: https://intranet.doany.ai/sales/q2-2026-target-framework</t>
      </text>
    </comment>
    <comment ref="C7" authorId="0" shapeId="0">
      <text>
        <t>Prior approved target source: https://intranet.doany.ai/sales/q2-2026-target-framework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4" customWidth="1" min="2" max="2"/>
    <col width="16" customWidth="1" min="3" max="3"/>
    <col width="16" customWidth="1" min="4" max="4"/>
    <col width="13" customWidth="1" min="5" max="5"/>
    <col width="11" customWidth="1" min="6" max="6"/>
    <col width="20" customWidth="1" min="7" max="7"/>
    <col width="11" customWidth="1" min="8" max="8"/>
  </cols>
  <sheetData>
    <row r="1" ht="24" customHeight="1">
      <c r="A1" s="1" t="inlineStr">
        <is>
          <t>Region</t>
        </is>
      </c>
      <c r="B1" s="1" t="inlineStr">
        <is>
          <t>Q1 Actual ($k)</t>
        </is>
      </c>
      <c r="C1" s="1" t="inlineStr">
        <is>
          <t>Q2 Target Old ($k)</t>
        </is>
      </c>
      <c r="D1" s="1" t="inlineStr">
        <is>
          <t>Q2 Target New ($k)</t>
        </is>
      </c>
      <c r="E1" s="1" t="inlineStr">
        <is>
          <t>Variance ($k)</t>
        </is>
      </c>
      <c r="F1" s="1" t="inlineStr">
        <is>
          <t>Variance (%)</t>
        </is>
      </c>
      <c r="G1" s="1" t="inlineStr">
        <is>
          <t>Q2 Pipeline Commit ($k)</t>
        </is>
      </c>
      <c r="H1" s="1" t="inlineStr">
        <is>
          <t>Coverage (x)</t>
        </is>
      </c>
    </row>
    <row r="2">
      <c r="A2" s="2" t="inlineStr">
        <is>
          <t>North America</t>
        </is>
      </c>
      <c r="B2" s="3" t="n">
        <v>2450</v>
      </c>
      <c r="C2" s="4" t="n">
        <v>2800</v>
      </c>
      <c r="D2" s="4" t="n">
        <v>2940</v>
      </c>
      <c r="E2" s="5">
        <f>D2-C2</f>
        <v/>
      </c>
      <c r="F2" s="6">
        <f>IF(C2=0,0,E2/C2)</f>
        <v/>
      </c>
      <c r="G2" s="7" t="n">
        <v>3520</v>
      </c>
      <c r="H2" s="8">
        <f>IF(D2=0,0,G2/D2)</f>
        <v/>
      </c>
    </row>
    <row r="3">
      <c r="A3" s="2" t="inlineStr">
        <is>
          <t>EMEA</t>
        </is>
      </c>
      <c r="B3" s="3" t="n">
        <v>1720</v>
      </c>
      <c r="C3" s="4" t="n">
        <v>1900</v>
      </c>
      <c r="D3" s="4" t="n">
        <v>2010</v>
      </c>
      <c r="E3" s="5">
        <f>D3-C3</f>
        <v/>
      </c>
      <c r="F3" s="6">
        <f>IF(C3=0,0,E3/C3)</f>
        <v/>
      </c>
      <c r="G3" s="7" t="n">
        <v>2140</v>
      </c>
      <c r="H3" s="8">
        <f>IF(D3=0,0,G3/D3)</f>
        <v/>
      </c>
    </row>
    <row r="4">
      <c r="A4" s="2" t="inlineStr">
        <is>
          <t>APAC</t>
        </is>
      </c>
      <c r="B4" s="3" t="n">
        <v>1310</v>
      </c>
      <c r="C4" s="4" t="n">
        <v>1550</v>
      </c>
      <c r="D4" s="4" t="n">
        <v>1490</v>
      </c>
      <c r="E4" s="5">
        <f>D4-C4</f>
        <v/>
      </c>
      <c r="F4" s="6">
        <f>IF(C4=0,0,E4/C4)</f>
        <v/>
      </c>
      <c r="G4" s="7" t="n">
        <v>1810</v>
      </c>
      <c r="H4" s="8">
        <f>IF(D4=0,0,G4/D4)</f>
        <v/>
      </c>
    </row>
    <row r="5">
      <c r="A5" s="2" t="inlineStr">
        <is>
          <t>LATAM</t>
        </is>
      </c>
      <c r="B5" s="3" t="n">
        <v>760</v>
      </c>
      <c r="C5" s="4" t="n">
        <v>870</v>
      </c>
      <c r="D5" s="4" t="n">
        <v>930</v>
      </c>
      <c r="E5" s="5">
        <f>D5-C5</f>
        <v/>
      </c>
      <c r="F5" s="6">
        <f>IF(C5=0,0,E5/C5)</f>
        <v/>
      </c>
      <c r="G5" s="7" t="n">
        <v>930</v>
      </c>
      <c r="H5" s="8">
        <f>IF(D5=0,0,G5/D5)</f>
        <v/>
      </c>
    </row>
    <row r="6">
      <c r="A6" s="2" t="inlineStr">
        <is>
          <t>Japan</t>
        </is>
      </c>
      <c r="B6" s="3" t="n">
        <v>690</v>
      </c>
      <c r="C6" s="4" t="n">
        <v>820</v>
      </c>
      <c r="D6" s="4" t="n">
        <v>860</v>
      </c>
      <c r="E6" s="5">
        <f>D6-C6</f>
        <v/>
      </c>
      <c r="F6" s="6">
        <f>IF(C6=0,0,E6/C6)</f>
        <v/>
      </c>
      <c r="G6" s="7" t="n">
        <v>910</v>
      </c>
      <c r="H6" s="8">
        <f>IF(D6=0,0,G6/D6)</f>
        <v/>
      </c>
    </row>
    <row r="7">
      <c r="A7" s="2" t="inlineStr">
        <is>
          <t>ANZ</t>
        </is>
      </c>
      <c r="B7" s="3" t="n">
        <v>540</v>
      </c>
      <c r="C7" s="4" t="n">
        <v>610</v>
      </c>
      <c r="D7" s="4" t="n">
        <v>640</v>
      </c>
      <c r="E7" s="5">
        <f>D7-C7</f>
        <v/>
      </c>
      <c r="F7" s="6">
        <f>IF(C7=0,0,E7/C7)</f>
        <v/>
      </c>
      <c r="G7" s="7" t="n">
        <v>700</v>
      </c>
      <c r="H7" s="8">
        <f>IF(D7=0,0,G7/D7)</f>
        <v/>
      </c>
    </row>
    <row r="8">
      <c r="A8" s="9" t="inlineStr">
        <is>
          <t>Total</t>
        </is>
      </c>
      <c r="B8" s="9">
        <f>SUM(B2:B7)</f>
        <v/>
      </c>
      <c r="C8" s="9">
        <f>SUM(C2:C7)</f>
        <v/>
      </c>
      <c r="D8" s="9">
        <f>SUM(D2:D7)</f>
        <v/>
      </c>
      <c r="E8" s="9">
        <f>SUM(E2:E7)</f>
        <v/>
      </c>
      <c r="F8" s="9">
        <f>IF(C8=0,0,E8/C8)</f>
        <v/>
      </c>
      <c r="G8" s="9">
        <f>SUM(G2:G7)</f>
        <v/>
      </c>
      <c r="H8" s="9">
        <f>IF(D8=0,0,G8/D8)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</cols>
  <sheetData>
    <row r="1">
      <c r="A1" s="10" t="inlineStr">
        <is>
          <t>Executive Summary - Q2 Targets</t>
        </is>
      </c>
    </row>
    <row r="3">
      <c r="A3" s="11" t="inlineStr">
        <is>
          <t>Metric</t>
        </is>
      </c>
      <c r="B3" s="11" t="inlineStr">
        <is>
          <t>Value</t>
        </is>
      </c>
    </row>
    <row r="4">
      <c r="A4" s="12" t="inlineStr">
        <is>
          <t>Total Old Target ($k)</t>
        </is>
      </c>
      <c r="B4" s="5">
        <f>Regional_Forecast!C8</f>
        <v/>
      </c>
    </row>
    <row r="5">
      <c r="A5" s="12" t="inlineStr">
        <is>
          <t>Total New Target ($k)</t>
        </is>
      </c>
      <c r="B5" s="5">
        <f>Regional_Forecast!D8</f>
        <v/>
      </c>
    </row>
    <row r="6">
      <c r="A6" s="12" t="inlineStr">
        <is>
          <t>Total Variance ($k)</t>
        </is>
      </c>
      <c r="B6" s="5">
        <f>B5-B4</f>
        <v/>
      </c>
    </row>
    <row r="7">
      <c r="A7" s="12" t="inlineStr">
        <is>
          <t>Variance (%)</t>
        </is>
      </c>
      <c r="B7" s="6">
        <f>IF(B4=0,0,B6/B4)</f>
        <v/>
      </c>
    </row>
    <row r="8">
      <c r="A8" s="12" t="inlineStr">
        <is>
          <t>Pipeline Coverage (x)</t>
        </is>
      </c>
      <c r="B8" s="8">
        <f>Regional_Forecast!H8</f>
        <v/>
      </c>
    </row>
    <row r="9">
      <c r="A9" s="12" t="inlineStr">
        <is>
          <t>Largest Uplift Region</t>
        </is>
      </c>
      <c r="B9" s="13">
        <f>INDEX(Regional_Forecast!$A$2:$A$7,MATCH(MAX(Regional_Forecast!$E$2:$E$7),Regional_Forecast!$E$2:$E$7,0))</f>
        <v/>
      </c>
    </row>
    <row r="10">
      <c r="A10" s="12" t="inlineStr">
        <is>
          <t>Largest Downside Region</t>
        </is>
      </c>
      <c r="B10" s="13">
        <f>INDEX(Regional_Forecast!$A$2:$A$7,MATCH(MIN(Regional_Forecast!$E$2:$E$7),Regional_Forecast!$E$2:$E$7,0))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13" customWidth="1" min="4" max="4"/>
  </cols>
  <sheetData>
    <row r="1">
      <c r="A1" s="14" t="inlineStr">
        <is>
          <t>Region</t>
        </is>
      </c>
      <c r="B1" s="14" t="inlineStr">
        <is>
          <t>Old Target ($k)</t>
        </is>
      </c>
      <c r="C1" s="14" t="inlineStr">
        <is>
          <t>New Target ($k)</t>
        </is>
      </c>
      <c r="D1" s="14" t="inlineStr">
        <is>
          <t>Variance ($k)</t>
        </is>
      </c>
    </row>
    <row r="2">
      <c r="A2">
        <f>Regional_Forecast!A2</f>
        <v/>
      </c>
      <c r="B2" s="15">
        <f>Regional_Forecast!C2</f>
        <v/>
      </c>
      <c r="C2" s="15">
        <f>Regional_Forecast!D2</f>
        <v/>
      </c>
      <c r="D2" s="15">
        <f>Regional_Forecast!E2</f>
        <v/>
      </c>
    </row>
    <row r="3">
      <c r="A3">
        <f>Regional_Forecast!A3</f>
        <v/>
      </c>
      <c r="B3" s="15">
        <f>Regional_Forecast!C3</f>
        <v/>
      </c>
      <c r="C3" s="15">
        <f>Regional_Forecast!D3</f>
        <v/>
      </c>
      <c r="D3" s="15">
        <f>Regional_Forecast!E3</f>
        <v/>
      </c>
    </row>
    <row r="4">
      <c r="A4">
        <f>Regional_Forecast!A4</f>
        <v/>
      </c>
      <c r="B4" s="15">
        <f>Regional_Forecast!C4</f>
        <v/>
      </c>
      <c r="C4" s="15">
        <f>Regional_Forecast!D4</f>
        <v/>
      </c>
      <c r="D4" s="15">
        <f>Regional_Forecast!E4</f>
        <v/>
      </c>
    </row>
    <row r="5">
      <c r="A5">
        <f>Regional_Forecast!A5</f>
        <v/>
      </c>
      <c r="B5" s="15">
        <f>Regional_Forecast!C5</f>
        <v/>
      </c>
      <c r="C5" s="15">
        <f>Regional_Forecast!D5</f>
        <v/>
      </c>
      <c r="D5" s="15">
        <f>Regional_Forecast!E5</f>
        <v/>
      </c>
    </row>
    <row r="6">
      <c r="A6">
        <f>Regional_Forecast!A6</f>
        <v/>
      </c>
      <c r="B6" s="15">
        <f>Regional_Forecast!C6</f>
        <v/>
      </c>
      <c r="C6" s="15">
        <f>Regional_Forecast!D6</f>
        <v/>
      </c>
      <c r="D6" s="15">
        <f>Regional_Forecast!E6</f>
        <v/>
      </c>
    </row>
    <row r="7">
      <c r="A7">
        <f>Regional_Forecast!A7</f>
        <v/>
      </c>
      <c r="B7" s="15">
        <f>Regional_Forecast!C7</f>
        <v/>
      </c>
      <c r="C7" s="15">
        <f>Regional_Forecast!D7</f>
        <v/>
      </c>
      <c r="D7" s="15">
        <f>Regional_Forecast!E7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2026-04-13T15:13:22Z</dcterms:created>
  <dcterms:modified xmlns:dcterms="http://purl.org/dc/terms/" xmlns:xsi="http://www.w3.org/2001/XMLSchema-instance" xsi:type="dcterms:W3CDTF">2026-04-14T06:58:08Z</dcterms:modified>
</cp:coreProperties>
</file>